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借支单" sheetId="2" r:id="rId1"/>
  </sheets>
  <definedNames>
    <definedName name="_xlnm.Print_Area" localSheetId="0">借支单!$A$1:$AA$13</definedName>
  </definedNames>
  <calcPr calcId="144525"/>
</workbook>
</file>

<file path=xl/sharedStrings.xml><?xml version="1.0" encoding="utf-8"?>
<sst xmlns="http://schemas.openxmlformats.org/spreadsheetml/2006/main" count="33" uniqueCount="30">
  <si>
    <t>郑州工商学院借支单</t>
  </si>
  <si>
    <t>所属部门：</t>
  </si>
  <si>
    <t>事项单号：</t>
  </si>
  <si>
    <t>填单日期：</t>
  </si>
  <si>
    <t>借  款  人</t>
  </si>
  <si>
    <t>联系电话</t>
  </si>
  <si>
    <t>是否有未还借款</t>
  </si>
  <si>
    <t>预计归还时间及承诺（手写签名）</t>
  </si>
  <si>
    <t>借款金额</t>
  </si>
  <si>
    <t>张三</t>
  </si>
  <si>
    <r>
      <t>本人</t>
    </r>
    <r>
      <rPr>
        <u/>
        <sz val="12"/>
        <rFont val="方正小标宋简体"/>
        <charset val="134"/>
      </rPr>
      <t xml:space="preserve">            </t>
    </r>
    <r>
      <rPr>
        <sz val="12"/>
        <rFont val="方正小标宋简体"/>
        <charset val="134"/>
      </rPr>
      <t>郑重承诺，如未在     年  月  日之前报账或归还借支，逾期未报账或归还，同意按规定从本人工资或其他报酬中扣除。</t>
    </r>
  </si>
  <si>
    <t>千</t>
  </si>
  <si>
    <t>百</t>
  </si>
  <si>
    <t>十</t>
  </si>
  <si>
    <t>万</t>
  </si>
  <si>
    <t>元</t>
  </si>
  <si>
    <t>角</t>
  </si>
  <si>
    <t>分</t>
  </si>
  <si>
    <t>金       额</t>
  </si>
  <si>
    <t>大       写</t>
  </si>
  <si>
    <t>借 款 事 由</t>
  </si>
  <si>
    <t>收  款  信  息</t>
  </si>
  <si>
    <t>全         称</t>
  </si>
  <si>
    <t>银  行  账  号</t>
  </si>
  <si>
    <t>开 户 银 行</t>
  </si>
  <si>
    <t>审        批</t>
  </si>
  <si>
    <t>借款人签字</t>
  </si>
  <si>
    <t>部门负责人审核签字</t>
  </si>
  <si>
    <t>分管校长签字</t>
  </si>
  <si>
    <t>财务审核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</si>
</sst>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5"/>
      <name val="方正小标宋简体"/>
      <charset val="134"/>
    </font>
    <font>
      <sz val="12"/>
      <name val="方正小标宋简体"/>
      <charset val="134"/>
    </font>
    <font>
      <sz val="9"/>
      <name val="方正小标宋简体"/>
      <charset val="134"/>
    </font>
    <font>
      <b/>
      <sz val="12"/>
      <name val="方正小标宋简体"/>
      <charset val="134"/>
    </font>
    <font>
      <sz val="11"/>
      <name val="宋体"/>
      <charset val="134"/>
    </font>
    <font>
      <sz val="11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49" applyProtection="1">
      <alignment vertical="center"/>
    </xf>
    <xf numFmtId="0" fontId="1" fillId="0" borderId="0" xfId="49" applyFont="1" applyProtection="1">
      <alignment vertical="center"/>
    </xf>
    <xf numFmtId="0" fontId="1" fillId="0" borderId="0" xfId="49" applyBorder="1" applyProtection="1">
      <alignment vertical="center"/>
    </xf>
    <xf numFmtId="0" fontId="1" fillId="0" borderId="0" xfId="49" applyAlignment="1" applyProtection="1">
      <alignment vertical="center" wrapText="1"/>
    </xf>
    <xf numFmtId="0" fontId="2" fillId="0" borderId="0" xfId="49" applyFont="1" applyBorder="1" applyAlignment="1" applyProtection="1">
      <alignment horizontal="center" vertical="center"/>
    </xf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center" vertical="center"/>
      <protection locked="0"/>
    </xf>
    <xf numFmtId="0" fontId="3" fillId="0" borderId="0" xfId="49" applyNumberFormat="1" applyFont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" fontId="5" fillId="0" borderId="1" xfId="49" applyNumberFormat="1" applyFont="1" applyFill="1" applyBorder="1" applyAlignment="1" applyProtection="1">
      <alignment horizontal="center" vertical="center"/>
      <protection locked="0"/>
    </xf>
    <xf numFmtId="176" fontId="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</xf>
    <xf numFmtId="0" fontId="3" fillId="0" borderId="8" xfId="49" applyFont="1" applyFill="1" applyBorder="1" applyAlignment="1" applyProtection="1">
      <alignment horizontal="center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0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0" xfId="49" applyFont="1" applyFill="1" applyProtection="1">
      <alignment vertical="center"/>
    </xf>
    <xf numFmtId="0" fontId="9" fillId="0" borderId="0" xfId="49" applyFont="1" applyBorder="1" applyProtection="1">
      <alignment vertical="center"/>
    </xf>
    <xf numFmtId="0" fontId="9" fillId="0" borderId="0" xfId="49" applyFont="1" applyProtection="1">
      <alignment vertical="center"/>
    </xf>
    <xf numFmtId="0" fontId="3" fillId="0" borderId="0" xfId="49" applyNumberFormat="1" applyFont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</xf>
    <xf numFmtId="49" fontId="3" fillId="0" borderId="1" xfId="1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/>
    </xf>
    <xf numFmtId="14" fontId="3" fillId="0" borderId="0" xfId="49" applyNumberFormat="1" applyFont="1" applyAlignment="1" applyProtection="1">
      <alignment horizontal="center" vertical="center"/>
      <protection locked="0"/>
    </xf>
    <xf numFmtId="0" fontId="3" fillId="0" borderId="1" xfId="49" applyFont="1" applyFill="1" applyBorder="1" applyProtection="1">
      <alignment vertical="center"/>
    </xf>
    <xf numFmtId="0" fontId="1" fillId="0" borderId="0" xfId="49" applyFont="1" applyAlignment="1" applyProtection="1">
      <alignment vertical="center" wrapText="1"/>
    </xf>
    <xf numFmtId="0" fontId="1" fillId="0" borderId="0" xfId="49" applyFont="1" applyAlignment="1" applyProtection="1">
      <alignment horizontal="center" vertical="center" wrapText="1"/>
    </xf>
    <xf numFmtId="0" fontId="1" fillId="0" borderId="0" xfId="49" applyFont="1" applyFill="1" applyAlignment="1" applyProtection="1">
      <alignment vertical="center" wrapText="1"/>
    </xf>
    <xf numFmtId="0" fontId="9" fillId="0" borderId="0" xfId="49" applyFont="1" applyBorder="1" applyAlignment="1" applyProtection="1">
      <alignment vertical="center" wrapText="1"/>
    </xf>
    <xf numFmtId="0" fontId="1" fillId="0" borderId="0" xfId="49" applyBorder="1" applyAlignment="1" applyProtection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陡河原始单据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3</xdr:row>
          <xdr:rowOff>219075</xdr:rowOff>
        </xdr:from>
        <xdr:to>
          <xdr:col>7</xdr:col>
          <xdr:colOff>238125</xdr:colOff>
          <xdr:row>3</xdr:row>
          <xdr:rowOff>433070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895600" y="1437005"/>
              <a:ext cx="428625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</xdr:row>
          <xdr:rowOff>219075</xdr:rowOff>
        </xdr:from>
        <xdr:to>
          <xdr:col>7</xdr:col>
          <xdr:colOff>704850</xdr:colOff>
          <xdr:row>3</xdr:row>
          <xdr:rowOff>433070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362325" y="1437005"/>
              <a:ext cx="428625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"/>
  <sheetViews>
    <sheetView tabSelected="1" workbookViewId="0">
      <selection activeCell="AF4" sqref="AF4"/>
    </sheetView>
  </sheetViews>
  <sheetFormatPr defaultColWidth="9" defaultRowHeight="14.25"/>
  <cols>
    <col min="1" max="1" width="5.375" style="1" customWidth="1"/>
    <col min="2" max="2" width="4.625" style="1" customWidth="1"/>
    <col min="3" max="3" width="7.25" style="1" customWidth="1"/>
    <col min="4" max="4" width="3.75" style="1" customWidth="1"/>
    <col min="5" max="5" width="6" style="1" customWidth="1"/>
    <col min="6" max="6" width="7.75" style="1" customWidth="1"/>
    <col min="7" max="7" width="5.75" style="1" customWidth="1"/>
    <col min="8" max="8" width="9.625" style="1" customWidth="1"/>
    <col min="9" max="9" width="7" style="1" customWidth="1"/>
    <col min="10" max="10" width="3.625" style="1" customWidth="1"/>
    <col min="11" max="11" width="4.625" style="1" customWidth="1"/>
    <col min="12" max="12" width="9.75" style="1" customWidth="1"/>
    <col min="13" max="13" width="3.375" style="1" customWidth="1"/>
    <col min="14" max="14" width="13.875" style="1" customWidth="1"/>
    <col min="15" max="15" width="4.125" style="1" customWidth="1"/>
    <col min="16" max="16" width="4" style="1" customWidth="1"/>
    <col min="17" max="26" width="2.125" style="1" customWidth="1"/>
    <col min="27" max="27" width="2.5" style="4" customWidth="1"/>
    <col min="28" max="16384" width="9" style="1"/>
  </cols>
  <sheetData>
    <row r="1" s="1" customFormat="1" ht="40" customHeight="1" spans="1:2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4"/>
    </row>
    <row r="2" s="2" customFormat="1" ht="27.95" customHeight="1" spans="1:27">
      <c r="A2" s="6" t="s">
        <v>1</v>
      </c>
      <c r="B2" s="6"/>
      <c r="C2" s="7"/>
      <c r="D2" s="7"/>
      <c r="E2" s="7"/>
      <c r="F2" s="7"/>
      <c r="G2" s="8" t="s">
        <v>2</v>
      </c>
      <c r="H2" s="8"/>
      <c r="I2" s="32"/>
      <c r="J2" s="32"/>
      <c r="K2" s="32"/>
      <c r="L2" s="32"/>
      <c r="M2" s="32"/>
      <c r="N2" s="8" t="s">
        <v>3</v>
      </c>
      <c r="O2" s="8"/>
      <c r="P2" s="8"/>
      <c r="Q2" s="37"/>
      <c r="R2" s="37"/>
      <c r="S2" s="37"/>
      <c r="T2" s="37"/>
      <c r="U2" s="37"/>
      <c r="V2" s="37"/>
      <c r="W2" s="37"/>
      <c r="X2" s="37"/>
      <c r="Y2" s="37"/>
      <c r="Z2" s="37"/>
      <c r="AA2" s="39"/>
    </row>
    <row r="3" s="2" customFormat="1" ht="27.95" customHeight="1" spans="1:27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 t="s">
        <v>7</v>
      </c>
      <c r="J3" s="9"/>
      <c r="K3" s="9"/>
      <c r="L3" s="9"/>
      <c r="M3" s="9"/>
      <c r="N3" s="9"/>
      <c r="O3" s="9"/>
      <c r="P3" s="9"/>
      <c r="Q3" s="9" t="s">
        <v>8</v>
      </c>
      <c r="R3" s="9"/>
      <c r="S3" s="9"/>
      <c r="T3" s="9"/>
      <c r="U3" s="9"/>
      <c r="V3" s="9"/>
      <c r="W3" s="9"/>
      <c r="X3" s="9"/>
      <c r="Y3" s="9"/>
      <c r="Z3" s="9"/>
      <c r="AA3" s="39"/>
    </row>
    <row r="4" s="2" customFormat="1" ht="50.1" customHeight="1" spans="1:27">
      <c r="A4" s="10" t="s">
        <v>9</v>
      </c>
      <c r="B4" s="10"/>
      <c r="C4" s="10"/>
      <c r="D4" s="11"/>
      <c r="E4" s="11"/>
      <c r="F4" s="11"/>
      <c r="G4" s="9"/>
      <c r="H4" s="9"/>
      <c r="I4" s="33" t="s">
        <v>10</v>
      </c>
      <c r="J4" s="33"/>
      <c r="K4" s="33"/>
      <c r="L4" s="33"/>
      <c r="M4" s="33"/>
      <c r="N4" s="33"/>
      <c r="O4" s="33"/>
      <c r="P4" s="33"/>
      <c r="Q4" s="9" t="s">
        <v>11</v>
      </c>
      <c r="R4" s="9" t="s">
        <v>12</v>
      </c>
      <c r="S4" s="38" t="s">
        <v>13</v>
      </c>
      <c r="T4" s="38" t="s">
        <v>14</v>
      </c>
      <c r="U4" s="38" t="s">
        <v>11</v>
      </c>
      <c r="V4" s="38" t="s">
        <v>12</v>
      </c>
      <c r="W4" s="38" t="s">
        <v>13</v>
      </c>
      <c r="X4" s="38" t="s">
        <v>15</v>
      </c>
      <c r="Y4" s="38" t="s">
        <v>16</v>
      </c>
      <c r="Z4" s="38" t="s">
        <v>17</v>
      </c>
      <c r="AA4" s="40"/>
    </row>
    <row r="5" s="2" customFormat="1" ht="27.95" customHeight="1" spans="1:27">
      <c r="A5" s="9" t="s">
        <v>18</v>
      </c>
      <c r="B5" s="9"/>
      <c r="C5" s="9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 t="str">
        <f>IF(D5&gt;=10000000,MID(RIGHTB(D5*100,10),1,1),IF(D5&gt;=1000000,"¥",""))</f>
        <v/>
      </c>
      <c r="R5" s="9" t="str">
        <f>IF(D5&gt;=1000000,MID(RIGHTB(D5*100,9),1,1),IF(D5&gt;=100000,"¥",""))</f>
        <v/>
      </c>
      <c r="S5" s="9" t="str">
        <f>IF(D5&gt;=100000,MID(RIGHTB(D5*100,8),1,1),IF(D5&gt;=10000,"¥",""))</f>
        <v/>
      </c>
      <c r="T5" s="9" t="str">
        <f>IF(D5&gt;=10000,MID(RIGHTB(D5*100,7),1,1),IF(D5&gt;=1000,"¥",""))</f>
        <v/>
      </c>
      <c r="U5" s="9" t="str">
        <f>IF(D5&gt;=1000,MID(RIGHTB(D5*100,6),1,1),IF(D5&gt;=100,"¥",""))</f>
        <v/>
      </c>
      <c r="V5" s="9" t="str">
        <f>IF(D5&gt;=100,MID(RIGHTB(D5*100,5),1,1),IF(D5&gt;=10,"¥",""))</f>
        <v/>
      </c>
      <c r="W5" s="9" t="str">
        <f>IF(D5&gt;=10,MID(RIGHTB(D5*100,4),1,1),IF(D5&gt;=1,"¥",""))</f>
        <v/>
      </c>
      <c r="X5" s="9" t="str">
        <f>IF(D5&gt;=1,MID(RIGHTB(D5*100,3),1,1),IF(D5&gt;=0.1,"¥",""))</f>
        <v/>
      </c>
      <c r="Y5" s="9" t="str">
        <f>IF(D5&gt;=0.1,MID(RIGHTB(D5*100,2),1,1),IF(D5&gt;=0.01,"¥",""))</f>
        <v/>
      </c>
      <c r="Z5" s="9" t="str">
        <f>IF(D5&gt;=0.01,RIGHTB(D5*100,1),"")</f>
        <v/>
      </c>
      <c r="AA5" s="40"/>
    </row>
    <row r="6" s="2" customFormat="1" ht="27.95" customHeight="1" spans="1:27">
      <c r="A6" s="9" t="s">
        <v>19</v>
      </c>
      <c r="B6" s="9"/>
      <c r="C6" s="9"/>
      <c r="D6" s="9" t="str">
        <f>SUBSTITUTE(SUBSTITUTE(IF(D5&lt;0,"负","")&amp;TEXT(TRUNC(ABS(ROUND(D5,2))),"[DBNum2]")&amp;"元"&amp;IF(ISERR(FIND(".",ROUND(D5,2))),"",TEXT(RIGHT(TRUNC(ROUND(D5,2)*10)),"[DBNum2]"))&amp;IF(ISERR(FIND(".0",TEXT(D5,"0.00"))),"角","")&amp;IF(LEFT(RIGHT(ROUND(D5,2),3))=".",TEXT(RIGHT(ROUND(D5,2)),"[DBNum2]")&amp;"分",IF(ROUND(D5,2)=0,"","整")),"零元零",""),"零元","")</f>
        <v/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40"/>
    </row>
    <row r="7" s="2" customFormat="1" ht="50" customHeight="1" spans="1:27">
      <c r="A7" s="9" t="s">
        <v>20</v>
      </c>
      <c r="B7" s="9"/>
      <c r="C7" s="9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40"/>
    </row>
    <row r="8" s="2" customFormat="1" ht="27.95" customHeight="1" spans="1:27">
      <c r="A8" s="14" t="s">
        <v>21</v>
      </c>
      <c r="B8" s="15"/>
      <c r="C8" s="16"/>
      <c r="D8" s="17" t="s">
        <v>22</v>
      </c>
      <c r="E8" s="17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40"/>
    </row>
    <row r="9" s="2" customFormat="1" ht="27.95" customHeight="1" spans="1:27">
      <c r="A9" s="19"/>
      <c r="B9" s="20"/>
      <c r="C9" s="21"/>
      <c r="D9" s="17" t="s">
        <v>23</v>
      </c>
      <c r="E9" s="17"/>
      <c r="F9" s="17"/>
      <c r="G9" s="18"/>
      <c r="H9" s="18"/>
      <c r="I9" s="18"/>
      <c r="J9" s="18"/>
      <c r="K9" s="18"/>
      <c r="L9" s="34" t="s">
        <v>24</v>
      </c>
      <c r="M9" s="34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40"/>
    </row>
    <row r="10" s="2" customFormat="1" ht="25" customHeight="1" spans="1:27">
      <c r="A10" s="22" t="s">
        <v>25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40"/>
    </row>
    <row r="11" s="2" customFormat="1" ht="30" customHeight="1" spans="1:27">
      <c r="A11" s="23" t="s">
        <v>26</v>
      </c>
      <c r="B11" s="24"/>
      <c r="C11" s="24"/>
      <c r="D11" s="24"/>
      <c r="E11" s="25"/>
      <c r="F11" s="23" t="s">
        <v>27</v>
      </c>
      <c r="G11" s="24"/>
      <c r="H11" s="24"/>
      <c r="I11" s="25"/>
      <c r="J11" s="23" t="s">
        <v>28</v>
      </c>
      <c r="K11" s="24"/>
      <c r="L11" s="24"/>
      <c r="M11" s="24"/>
      <c r="N11" s="25"/>
      <c r="O11" s="9" t="s">
        <v>29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40"/>
    </row>
    <row r="12" s="2" customFormat="1" ht="56.1" customHeight="1" spans="1:27">
      <c r="A12" s="26"/>
      <c r="B12" s="27"/>
      <c r="C12" s="27"/>
      <c r="D12" s="27"/>
      <c r="E12" s="28"/>
      <c r="F12" s="26"/>
      <c r="G12" s="27"/>
      <c r="H12" s="27"/>
      <c r="I12" s="28"/>
      <c r="J12" s="26"/>
      <c r="K12" s="27"/>
      <c r="L12" s="27"/>
      <c r="M12" s="27"/>
      <c r="N12" s="28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40"/>
    </row>
    <row r="13" s="2" customFormat="1" spans="1:27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41"/>
    </row>
    <row r="14" s="3" customFormat="1" spans="1:27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42"/>
    </row>
    <row r="15" s="3" customFormat="1" spans="4:27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AA15" s="43"/>
    </row>
    <row r="16" spans="4:18"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4:18"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</sheetData>
  <sheetProtection password="C72F" sheet="1" objects="1"/>
  <mergeCells count="39">
    <mergeCell ref="A1:Z1"/>
    <mergeCell ref="A2:B2"/>
    <mergeCell ref="C2:F2"/>
    <mergeCell ref="G2:H2"/>
    <mergeCell ref="I2:M2"/>
    <mergeCell ref="N2:P2"/>
    <mergeCell ref="Q2:Z2"/>
    <mergeCell ref="A3:C3"/>
    <mergeCell ref="D3:F3"/>
    <mergeCell ref="G3:H3"/>
    <mergeCell ref="I3:P3"/>
    <mergeCell ref="Q3:Z3"/>
    <mergeCell ref="A4:C4"/>
    <mergeCell ref="D4:F4"/>
    <mergeCell ref="G4:H4"/>
    <mergeCell ref="I4:P4"/>
    <mergeCell ref="A5:C5"/>
    <mergeCell ref="D5:P5"/>
    <mergeCell ref="A6:C6"/>
    <mergeCell ref="D6:Z6"/>
    <mergeCell ref="A7:C7"/>
    <mergeCell ref="D7:Z7"/>
    <mergeCell ref="D8:F8"/>
    <mergeCell ref="G8:Z8"/>
    <mergeCell ref="D9:F9"/>
    <mergeCell ref="G9:K9"/>
    <mergeCell ref="L9:M9"/>
    <mergeCell ref="N9:Z9"/>
    <mergeCell ref="A10:Z10"/>
    <mergeCell ref="A11:E11"/>
    <mergeCell ref="F11:I11"/>
    <mergeCell ref="J11:N11"/>
    <mergeCell ref="O11:Z11"/>
    <mergeCell ref="A12:E12"/>
    <mergeCell ref="F12:I12"/>
    <mergeCell ref="J12:N12"/>
    <mergeCell ref="O12:Z12"/>
    <mergeCell ref="AA4:AA7"/>
    <mergeCell ref="A8:C9"/>
  </mergeCells>
  <dataValidations count="1">
    <dataValidation showInputMessage="1" showErrorMessage="1" sqref="E2 I2 J2"/>
  </dataValidations>
  <printOptions horizontalCentered="1"/>
  <pageMargins left="0.786805555555556" right="0.275" top="0.904861111111111" bottom="0.511805555555556" header="0.511805555555556" footer="0.156944444444444"/>
  <pageSetup paperSize="9" orientation="landscape" horizontalDpi="6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6</xdr:col>
                    <xdr:colOff>247650</xdr:colOff>
                    <xdr:row>3</xdr:row>
                    <xdr:rowOff>219075</xdr:rowOff>
                  </from>
                  <to>
                    <xdr:col>7</xdr:col>
                    <xdr:colOff>238125</xdr:colOff>
                    <xdr:row>3</xdr:row>
                    <xdr:rowOff>433070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7</xdr:col>
                    <xdr:colOff>276225</xdr:colOff>
                    <xdr:row>3</xdr:row>
                    <xdr:rowOff>219075</xdr:rowOff>
                  </from>
                  <to>
                    <xdr:col>7</xdr:col>
                    <xdr:colOff>704850</xdr:colOff>
                    <xdr:row>3</xdr:row>
                    <xdr:rowOff>433070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借支单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月台</cp:lastModifiedBy>
  <dcterms:created xsi:type="dcterms:W3CDTF">2023-11-14T02:43:23Z</dcterms:created>
  <dcterms:modified xsi:type="dcterms:W3CDTF">2023-11-14T02:44:55Z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73BAF45174E84798874EB85A9E6477A3_11</vt:lpwstr>
  </property>
  <property fmtid="{D5CDD505-2E9C-101B-9397-08002B2CF9AE}" pid="3" name="KSOProductBuildVer">
    <vt:lpwstr>2052-12.1.0.15712</vt:lpwstr>
  </property>
</Properties>
</file>